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ta.Eibenova\Documents\PLATO\0_pracovni\"/>
    </mc:Choice>
  </mc:AlternateContent>
  <xr:revisionPtr revIDLastSave="0" documentId="8_{AB4C69F5-1242-4597-B09F-AEB81CBB90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TO" sheetId="1" r:id="rId1"/>
  </sheets>
  <definedNames>
    <definedName name="_xlnm.Print_Titles" localSheetId="0">PLATO!$1:$1</definedName>
    <definedName name="_xlnm.Print_Area" localSheetId="0">PLATO!$A$1:$E$43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1" l="1"/>
  <c r="C41" i="1"/>
  <c r="C40" i="1"/>
  <c r="C38" i="1"/>
  <c r="C37" i="1"/>
  <c r="C36" i="1"/>
  <c r="C35" i="1"/>
  <c r="C34" i="1"/>
  <c r="E39" i="1" l="1"/>
  <c r="D39" i="1"/>
  <c r="C39" i="1"/>
  <c r="E33" i="1"/>
  <c r="D33" i="1"/>
  <c r="C33" i="1"/>
  <c r="C43" i="1" l="1"/>
  <c r="D43" i="1"/>
  <c r="E43" i="1"/>
  <c r="E14" i="1"/>
  <c r="D14" i="1"/>
  <c r="C14" i="1"/>
  <c r="B14" i="1"/>
  <c r="E6" i="1"/>
  <c r="D6" i="1"/>
  <c r="C6" i="1"/>
  <c r="B6" i="1"/>
  <c r="B19" i="1" l="1"/>
  <c r="C19" i="1"/>
  <c r="E19" i="1"/>
  <c r="D19" i="1"/>
</calcChain>
</file>

<file path=xl/sharedStrings.xml><?xml version="1.0" encoding="utf-8"?>
<sst xmlns="http://schemas.openxmlformats.org/spreadsheetml/2006/main" count="41" uniqueCount="30">
  <si>
    <t>V Ý N O S Y   celkem</t>
  </si>
  <si>
    <t>příspěvek zřizovatele - provozní</t>
  </si>
  <si>
    <t>příspěvek zřizovatele - účelový</t>
  </si>
  <si>
    <t>ostatní výnosy</t>
  </si>
  <si>
    <t>N Á K L A D Y   celkem</t>
  </si>
  <si>
    <t>osobní náklady</t>
  </si>
  <si>
    <t>odpisy</t>
  </si>
  <si>
    <t>energie</t>
  </si>
  <si>
    <t>ostatní náklady</t>
  </si>
  <si>
    <t>V Ý S L E D E K   hospodaření</t>
  </si>
  <si>
    <t>v tis.Kč</t>
  </si>
  <si>
    <t>SCHVÁLENÝ</t>
  </si>
  <si>
    <t>UPRAVENÝ</t>
  </si>
  <si>
    <t>SKUTEČNOST</t>
  </si>
  <si>
    <t>Vysvětlivky:</t>
  </si>
  <si>
    <t>příspěvek zřizovatele - na odpisy</t>
  </si>
  <si>
    <t>zúčtování 403 do výnosů</t>
  </si>
  <si>
    <t>zapojení fondů do výnosů</t>
  </si>
  <si>
    <t>dotace a příspěvky z jiných zdrojů</t>
  </si>
  <si>
    <r>
      <t>příspěvek zřizovatele</t>
    </r>
    <r>
      <rPr>
        <sz val="6.5"/>
        <color theme="1"/>
        <rFont val="Calibri"/>
        <family val="2"/>
        <charset val="238"/>
        <scheme val="minor"/>
      </rPr>
      <t xml:space="preserve"> (provoz, odpisy, účelové včetně převodů)</t>
    </r>
  </si>
  <si>
    <t>ROZPOČET 2023</t>
  </si>
  <si>
    <t>VÝHLED 2025</t>
  </si>
  <si>
    <t>Rozpočet p.o. na rok 2024</t>
  </si>
  <si>
    <t>ROZPOČET
2024</t>
  </si>
  <si>
    <t>Schválený - stav k 01.01.2023</t>
  </si>
  <si>
    <t>Upravený - stav k 30.09.2023</t>
  </si>
  <si>
    <t>Skutečnost - předpokládané plnění rozpočtu k 31.12.2023</t>
  </si>
  <si>
    <t>Střednědobý výhled rozpočtu p.o. na léta 2025 - 2026</t>
  </si>
  <si>
    <t>ROZPOČET 2024</t>
  </si>
  <si>
    <t>VÝHLED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</si>
</sst>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6.5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3CDB1"/>
        <bgColor indexed="64"/>
      </patternFill>
    </fill>
    <fill>
      <patternFill patternType="solid">
        <fgColor rgb="FFA99E67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3" fontId="0" fillId="0" borderId="7" xfId="0" applyNumberFormat="1" applyBorder="1" applyAlignment="1" applyProtection="1">
      <alignment horizontal="right" vertical="center"/>
      <protection locked="0"/>
    </xf>
    <xf numFmtId="3" fontId="0" fillId="0" borderId="8" xfId="0" applyNumberFormat="1" applyBorder="1" applyAlignment="1" applyProtection="1">
      <alignment horizontal="right" vertical="center"/>
      <protection locked="0"/>
    </xf>
    <xf numFmtId="3" fontId="0" fillId="0" borderId="9" xfId="0" applyNumberFormat="1" applyBorder="1" applyAlignment="1" applyProtection="1">
      <alignment horizontal="right" vertical="center"/>
      <protection locked="0"/>
    </xf>
    <xf numFmtId="3" fontId="1" fillId="0" borderId="22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3" fontId="0" fillId="0" borderId="2" xfId="0" applyNumberFormat="1" applyBorder="1" applyAlignment="1" applyProtection="1">
      <alignment horizontal="right" vertical="center"/>
      <protection locked="0"/>
    </xf>
    <xf numFmtId="3" fontId="0" fillId="0" borderId="1" xfId="0" applyNumberFormat="1" applyBorder="1" applyAlignment="1" applyProtection="1">
      <alignment horizontal="right" vertical="center"/>
      <protection locked="0"/>
    </xf>
    <xf numFmtId="3" fontId="0" fillId="0" borderId="3" xfId="0" applyNumberFormat="1" applyBorder="1" applyAlignment="1" applyProtection="1">
      <alignment horizontal="right" vertical="center"/>
      <protection locked="0"/>
    </xf>
    <xf numFmtId="3" fontId="1" fillId="0" borderId="23" xfId="0" applyNumberFormat="1" applyFont="1" applyBorder="1" applyAlignment="1" applyProtection="1">
      <alignment horizontal="right"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3" fontId="0" fillId="0" borderId="13" xfId="0" applyNumberForma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3" fontId="0" fillId="0" borderId="15" xfId="0" applyNumberFormat="1" applyBorder="1" applyAlignment="1" applyProtection="1">
      <alignment horizontal="right" vertical="center"/>
      <protection locked="0"/>
    </xf>
    <xf numFmtId="3" fontId="1" fillId="0" borderId="24" xfId="0" applyNumberFormat="1" applyFont="1" applyBorder="1" applyAlignment="1" applyProtection="1">
      <alignment horizontal="right" vertical="center"/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3" fillId="3" borderId="27" xfId="0" applyFont="1" applyFill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3" fontId="0" fillId="0" borderId="30" xfId="0" applyNumberFormat="1" applyBorder="1" applyAlignment="1" applyProtection="1">
      <alignment horizontal="right" vertical="center"/>
      <protection locked="0"/>
    </xf>
    <xf numFmtId="3" fontId="0" fillId="0" borderId="22" xfId="0" applyNumberFormat="1" applyBorder="1" applyAlignment="1" applyProtection="1">
      <alignment horizontal="right" vertical="center"/>
      <protection locked="0"/>
    </xf>
    <xf numFmtId="3" fontId="0" fillId="0" borderId="31" xfId="0" applyNumberFormat="1" applyBorder="1" applyAlignment="1" applyProtection="1">
      <alignment horizontal="right" vertical="center"/>
      <protection locked="0"/>
    </xf>
    <xf numFmtId="3" fontId="0" fillId="0" borderId="23" xfId="0" applyNumberFormat="1" applyBorder="1" applyAlignment="1" applyProtection="1">
      <alignment horizontal="right" vertical="center"/>
      <protection locked="0"/>
    </xf>
    <xf numFmtId="3" fontId="0" fillId="0" borderId="34" xfId="0" applyNumberFormat="1" applyBorder="1" applyAlignment="1" applyProtection="1">
      <alignment horizontal="right" vertical="center"/>
      <protection locked="0"/>
    </xf>
    <xf numFmtId="3" fontId="0" fillId="0" borderId="24" xfId="0" applyNumberFormat="1" applyBorder="1" applyAlignment="1" applyProtection="1">
      <alignment horizontal="right" vertical="center"/>
      <protection locked="0"/>
    </xf>
    <xf numFmtId="3" fontId="1" fillId="2" borderId="10" xfId="0" applyNumberFormat="1" applyFont="1" applyFill="1" applyBorder="1" applyAlignment="1">
      <alignment horizontal="right" vertical="center"/>
    </xf>
    <xf numFmtId="3" fontId="1" fillId="2" borderId="11" xfId="0" applyNumberFormat="1" applyFont="1" applyFill="1" applyBorder="1" applyAlignment="1">
      <alignment horizontal="right" vertical="center"/>
    </xf>
    <xf numFmtId="3" fontId="1" fillId="2" borderId="12" xfId="0" applyNumberFormat="1" applyFont="1" applyFill="1" applyBorder="1" applyAlignment="1">
      <alignment horizontal="right" vertical="center"/>
    </xf>
    <xf numFmtId="3" fontId="1" fillId="2" borderId="21" xfId="0" applyNumberFormat="1" applyFont="1" applyFill="1" applyBorder="1" applyAlignment="1">
      <alignment horizontal="right" vertical="center"/>
    </xf>
    <xf numFmtId="3" fontId="1" fillId="2" borderId="17" xfId="0" applyNumberFormat="1" applyFont="1" applyFill="1" applyBorder="1" applyAlignment="1">
      <alignment horizontal="right" vertical="center"/>
    </xf>
    <xf numFmtId="3" fontId="1" fillId="2" borderId="27" xfId="0" applyNumberFormat="1" applyFont="1" applyFill="1" applyBorder="1" applyAlignment="1">
      <alignment horizontal="right" vertical="center"/>
    </xf>
    <xf numFmtId="3" fontId="0" fillId="0" borderId="18" xfId="0" applyNumberFormat="1" applyBorder="1" applyAlignment="1">
      <alignment horizontal="right" vertical="center"/>
    </xf>
    <xf numFmtId="3" fontId="0" fillId="0" borderId="19" xfId="0" applyNumberFormat="1" applyBorder="1" applyAlignment="1">
      <alignment horizontal="right" vertical="center"/>
    </xf>
    <xf numFmtId="3" fontId="0" fillId="0" borderId="20" xfId="0" applyNumberFormat="1" applyBorder="1" applyAlignment="1">
      <alignment horizontal="right" vertical="center"/>
    </xf>
    <xf numFmtId="0" fontId="5" fillId="0" borderId="0" xfId="1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6" fillId="0" borderId="0" xfId="1" applyFont="1" applyProtection="1">
      <protection locked="0"/>
    </xf>
    <xf numFmtId="0" fontId="8" fillId="0" borderId="0" xfId="1" applyProtection="1"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4" fillId="3" borderId="26" xfId="0" applyFont="1" applyFill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0" fillId="3" borderId="21" xfId="0" applyFill="1" applyBorder="1" applyAlignment="1" applyProtection="1">
      <alignment vertical="center"/>
      <protection locked="0"/>
    </xf>
    <xf numFmtId="0" fontId="1" fillId="2" borderId="17" xfId="0" applyFont="1" applyFill="1" applyBorder="1" applyAlignment="1" applyProtection="1">
      <alignment vertical="center"/>
      <protection locked="0"/>
    </xf>
    <xf numFmtId="0" fontId="0" fillId="2" borderId="21" xfId="0" applyFill="1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D3CDB1"/>
      <color rgb="FFA99E67"/>
      <color rgb="FFC40000"/>
      <color rgb="FFC4BD97"/>
      <color rgb="FF886A84"/>
      <color rgb="FF00ADD0"/>
      <color rgb="FF003C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showGridLines="0" tabSelected="1" zoomScale="110" zoomScaleNormal="110" zoomScaleSheetLayoutView="160" workbookViewId="0">
      <selection activeCell="D40" sqref="D40:E42"/>
    </sheetView>
  </sheetViews>
  <sheetFormatPr defaultColWidth="8.88671875" defaultRowHeight="14.4" x14ac:dyDescent="0.3"/>
  <cols>
    <col min="1" max="1" width="32.33203125" style="1" customWidth="1"/>
    <col min="2" max="5" width="14.6640625" style="1" customWidth="1"/>
    <col min="6" max="16384" width="8.88671875" style="1"/>
  </cols>
  <sheetData>
    <row r="1" spans="1:6" ht="23.4" x14ac:dyDescent="0.45">
      <c r="A1" s="44" t="s">
        <v>22</v>
      </c>
      <c r="B1" s="44"/>
      <c r="C1" s="44"/>
      <c r="D1" s="44"/>
      <c r="E1" s="44"/>
    </row>
    <row r="2" spans="1:6" ht="15" customHeight="1" x14ac:dyDescent="0.45">
      <c r="A2" s="2"/>
      <c r="B2" s="2"/>
      <c r="C2" s="2"/>
      <c r="D2" s="2"/>
      <c r="E2" s="2"/>
    </row>
    <row r="3" spans="1:6" ht="14.1" customHeight="1" thickBot="1" x14ac:dyDescent="0.35">
      <c r="E3" s="3" t="s">
        <v>10</v>
      </c>
    </row>
    <row r="4" spans="1:6" ht="15.9" customHeight="1" thickBot="1" x14ac:dyDescent="0.35">
      <c r="A4" s="47"/>
      <c r="B4" s="49" t="s">
        <v>20</v>
      </c>
      <c r="C4" s="50"/>
      <c r="D4" s="51"/>
      <c r="E4" s="47" t="s">
        <v>23</v>
      </c>
    </row>
    <row r="5" spans="1:6" ht="15.9" customHeight="1" thickBot="1" x14ac:dyDescent="0.35">
      <c r="A5" s="48"/>
      <c r="B5" s="4" t="s">
        <v>11</v>
      </c>
      <c r="C5" s="5" t="s">
        <v>12</v>
      </c>
      <c r="D5" s="6" t="s">
        <v>13</v>
      </c>
      <c r="E5" s="48"/>
    </row>
    <row r="6" spans="1:6" ht="15.9" customHeight="1" thickBot="1" x14ac:dyDescent="0.35">
      <c r="A6" s="7" t="s">
        <v>0</v>
      </c>
      <c r="B6" s="33">
        <f>SUM(B7:B13)</f>
        <v>30832</v>
      </c>
      <c r="C6" s="34">
        <f>SUM(C7:C13)</f>
        <v>35639</v>
      </c>
      <c r="D6" s="35">
        <f>SUM(D7:D13)</f>
        <v>39879</v>
      </c>
      <c r="E6" s="36">
        <f>SUM(E7:E13)</f>
        <v>38543</v>
      </c>
    </row>
    <row r="7" spans="1:6" ht="15.9" customHeight="1" x14ac:dyDescent="0.3">
      <c r="A7" s="8" t="s">
        <v>1</v>
      </c>
      <c r="B7" s="9">
        <v>26271</v>
      </c>
      <c r="C7" s="10">
        <v>27534</v>
      </c>
      <c r="D7" s="11">
        <v>27534</v>
      </c>
      <c r="E7" s="12">
        <v>26946</v>
      </c>
      <c r="F7" s="13"/>
    </row>
    <row r="8" spans="1:6" ht="15.9" customHeight="1" x14ac:dyDescent="0.3">
      <c r="A8" s="8" t="s">
        <v>15</v>
      </c>
      <c r="B8" s="9">
        <v>1361</v>
      </c>
      <c r="C8" s="10">
        <v>1361</v>
      </c>
      <c r="D8" s="11">
        <v>5438</v>
      </c>
      <c r="E8" s="12">
        <v>7258</v>
      </c>
      <c r="F8" s="13"/>
    </row>
    <row r="9" spans="1:6" ht="15.9" customHeight="1" x14ac:dyDescent="0.3">
      <c r="A9" s="14" t="s">
        <v>2</v>
      </c>
      <c r="B9" s="15">
        <v>0</v>
      </c>
      <c r="C9" s="16">
        <v>0</v>
      </c>
      <c r="D9" s="17">
        <v>0</v>
      </c>
      <c r="E9" s="18">
        <v>0</v>
      </c>
    </row>
    <row r="10" spans="1:6" ht="15.9" customHeight="1" x14ac:dyDescent="0.3">
      <c r="A10" s="14" t="s">
        <v>18</v>
      </c>
      <c r="B10" s="15">
        <v>2000</v>
      </c>
      <c r="C10" s="16">
        <v>5174</v>
      </c>
      <c r="D10" s="17">
        <v>5174</v>
      </c>
      <c r="E10" s="18">
        <v>3000</v>
      </c>
    </row>
    <row r="11" spans="1:6" ht="15.9" customHeight="1" x14ac:dyDescent="0.3">
      <c r="A11" s="14" t="s">
        <v>16</v>
      </c>
      <c r="B11" s="15">
        <v>0</v>
      </c>
      <c r="C11" s="16">
        <v>0</v>
      </c>
      <c r="D11" s="17">
        <v>0</v>
      </c>
      <c r="E11" s="18">
        <v>0</v>
      </c>
    </row>
    <row r="12" spans="1:6" ht="15.9" customHeight="1" x14ac:dyDescent="0.3">
      <c r="A12" s="14" t="s">
        <v>17</v>
      </c>
      <c r="B12" s="15">
        <v>0</v>
      </c>
      <c r="C12" s="16">
        <v>220</v>
      </c>
      <c r="D12" s="17">
        <v>220</v>
      </c>
      <c r="E12" s="18">
        <v>0</v>
      </c>
    </row>
    <row r="13" spans="1:6" ht="15.9" customHeight="1" thickBot="1" x14ac:dyDescent="0.35">
      <c r="A13" s="19" t="s">
        <v>3</v>
      </c>
      <c r="B13" s="20">
        <v>1200</v>
      </c>
      <c r="C13" s="21">
        <v>1350</v>
      </c>
      <c r="D13" s="22">
        <v>1513</v>
      </c>
      <c r="E13" s="23">
        <v>1339</v>
      </c>
    </row>
    <row r="14" spans="1:6" ht="15.9" customHeight="1" thickBot="1" x14ac:dyDescent="0.35">
      <c r="A14" s="7" t="s">
        <v>4</v>
      </c>
      <c r="B14" s="33">
        <f>SUM(B15:B18)</f>
        <v>30832</v>
      </c>
      <c r="C14" s="34">
        <f>SUM(C15:C18)</f>
        <v>35639</v>
      </c>
      <c r="D14" s="35">
        <f>SUM(D15:D18)</f>
        <v>39879</v>
      </c>
      <c r="E14" s="36">
        <f>SUM(E15:E18)</f>
        <v>38543</v>
      </c>
    </row>
    <row r="15" spans="1:6" ht="15.9" customHeight="1" x14ac:dyDescent="0.3">
      <c r="A15" s="8" t="s">
        <v>5</v>
      </c>
      <c r="B15" s="9">
        <v>15228</v>
      </c>
      <c r="C15" s="10">
        <v>16243</v>
      </c>
      <c r="D15" s="11">
        <v>17050</v>
      </c>
      <c r="E15" s="12">
        <v>17724</v>
      </c>
    </row>
    <row r="16" spans="1:6" ht="15.9" customHeight="1" x14ac:dyDescent="0.3">
      <c r="A16" s="14" t="s">
        <v>6</v>
      </c>
      <c r="B16" s="15">
        <v>1396</v>
      </c>
      <c r="C16" s="16">
        <v>1396</v>
      </c>
      <c r="D16" s="17">
        <v>5473</v>
      </c>
      <c r="E16" s="18">
        <v>7787</v>
      </c>
    </row>
    <row r="17" spans="1:5" ht="15.9" customHeight="1" x14ac:dyDescent="0.3">
      <c r="A17" s="14" t="s">
        <v>7</v>
      </c>
      <c r="B17" s="15">
        <v>5740</v>
      </c>
      <c r="C17" s="16">
        <v>4200</v>
      </c>
      <c r="D17" s="17">
        <v>4180</v>
      </c>
      <c r="E17" s="18">
        <v>3850</v>
      </c>
    </row>
    <row r="18" spans="1:5" ht="15.9" customHeight="1" thickBot="1" x14ac:dyDescent="0.35">
      <c r="A18" s="19" t="s">
        <v>8</v>
      </c>
      <c r="B18" s="20">
        <v>8468</v>
      </c>
      <c r="C18" s="21">
        <v>13800</v>
      </c>
      <c r="D18" s="22">
        <v>13176</v>
      </c>
      <c r="E18" s="23">
        <v>9182</v>
      </c>
    </row>
    <row r="19" spans="1:5" ht="15.9" customHeight="1" thickBot="1" x14ac:dyDescent="0.35">
      <c r="A19" s="7" t="s">
        <v>9</v>
      </c>
      <c r="B19" s="33">
        <f>B6-B14</f>
        <v>0</v>
      </c>
      <c r="C19" s="34">
        <f t="shared" ref="C19:E19" si="0">C6-C14</f>
        <v>0</v>
      </c>
      <c r="D19" s="35">
        <f t="shared" si="0"/>
        <v>0</v>
      </c>
      <c r="E19" s="35">
        <f t="shared" si="0"/>
        <v>0</v>
      </c>
    </row>
    <row r="22" spans="1:5" x14ac:dyDescent="0.3">
      <c r="A22" s="42" t="s">
        <v>14</v>
      </c>
      <c r="B22" s="43"/>
      <c r="C22" s="43"/>
      <c r="D22" s="43"/>
      <c r="E22" s="43"/>
    </row>
    <row r="23" spans="1:5" x14ac:dyDescent="0.3">
      <c r="A23" s="45" t="s">
        <v>24</v>
      </c>
      <c r="B23" s="46"/>
      <c r="C23" s="43"/>
      <c r="D23" s="43"/>
      <c r="E23" s="43"/>
    </row>
    <row r="24" spans="1:5" x14ac:dyDescent="0.3">
      <c r="A24" s="45" t="s">
        <v>25</v>
      </c>
      <c r="B24" s="46"/>
      <c r="C24" s="43"/>
      <c r="D24" s="43"/>
      <c r="E24" s="43"/>
    </row>
    <row r="25" spans="1:5" x14ac:dyDescent="0.3">
      <c r="A25" s="45" t="s">
        <v>26</v>
      </c>
      <c r="B25" s="46"/>
      <c r="C25" s="43"/>
      <c r="D25" s="43"/>
      <c r="E25" s="43"/>
    </row>
    <row r="29" spans="1:5" ht="23.4" x14ac:dyDescent="0.45">
      <c r="A29" s="52" t="s">
        <v>27</v>
      </c>
      <c r="B29" s="52"/>
      <c r="C29" s="53"/>
      <c r="D29" s="53"/>
      <c r="E29" s="53"/>
    </row>
    <row r="31" spans="1:5" ht="15" thickBot="1" x14ac:dyDescent="0.35">
      <c r="E31" s="3" t="s">
        <v>10</v>
      </c>
    </row>
    <row r="32" spans="1:5" ht="20.100000000000001" customHeight="1" thickBot="1" x14ac:dyDescent="0.35">
      <c r="A32" s="49"/>
      <c r="B32" s="54"/>
      <c r="C32" s="24" t="s">
        <v>28</v>
      </c>
      <c r="D32" s="25" t="s">
        <v>21</v>
      </c>
      <c r="E32" s="26" t="s">
        <v>29</v>
      </c>
    </row>
    <row r="33" spans="1:5" ht="15" thickBot="1" x14ac:dyDescent="0.35">
      <c r="A33" s="55" t="s">
        <v>0</v>
      </c>
      <c r="B33" s="56"/>
      <c r="C33" s="37">
        <f>SUM(C34:C38)</f>
        <v>38543</v>
      </c>
      <c r="D33" s="38">
        <f>SUM(D34:D38)</f>
        <v>36686</v>
      </c>
      <c r="E33" s="36">
        <f>SUM(E34:E38)</f>
        <v>36686</v>
      </c>
    </row>
    <row r="34" spans="1:5" x14ac:dyDescent="0.3">
      <c r="A34" s="57" t="s">
        <v>19</v>
      </c>
      <c r="B34" s="58"/>
      <c r="C34" s="39">
        <f>E7+E8+E9</f>
        <v>34204</v>
      </c>
      <c r="D34" s="27">
        <v>32846</v>
      </c>
      <c r="E34" s="28">
        <v>32846</v>
      </c>
    </row>
    <row r="35" spans="1:5" x14ac:dyDescent="0.3">
      <c r="A35" s="59" t="s">
        <v>18</v>
      </c>
      <c r="B35" s="60"/>
      <c r="C35" s="40">
        <f>E10</f>
        <v>3000</v>
      </c>
      <c r="D35" s="29">
        <v>3000</v>
      </c>
      <c r="E35" s="30">
        <v>3000</v>
      </c>
    </row>
    <row r="36" spans="1:5" x14ac:dyDescent="0.3">
      <c r="A36" s="59" t="s">
        <v>16</v>
      </c>
      <c r="B36" s="60"/>
      <c r="C36" s="40">
        <f>E11</f>
        <v>0</v>
      </c>
      <c r="D36" s="29">
        <v>0</v>
      </c>
      <c r="E36" s="30">
        <v>0</v>
      </c>
    </row>
    <row r="37" spans="1:5" x14ac:dyDescent="0.3">
      <c r="A37" s="59" t="s">
        <v>17</v>
      </c>
      <c r="B37" s="60"/>
      <c r="C37" s="40">
        <f>E12</f>
        <v>0</v>
      </c>
      <c r="D37" s="29">
        <v>0</v>
      </c>
      <c r="E37" s="30">
        <v>0</v>
      </c>
    </row>
    <row r="38" spans="1:5" ht="15" thickBot="1" x14ac:dyDescent="0.35">
      <c r="A38" s="61" t="s">
        <v>3</v>
      </c>
      <c r="B38" s="62"/>
      <c r="C38" s="41">
        <f>E13</f>
        <v>1339</v>
      </c>
      <c r="D38" s="31">
        <v>840</v>
      </c>
      <c r="E38" s="32">
        <v>840</v>
      </c>
    </row>
    <row r="39" spans="1:5" ht="15" thickBot="1" x14ac:dyDescent="0.35">
      <c r="A39" s="55" t="s">
        <v>4</v>
      </c>
      <c r="B39" s="56"/>
      <c r="C39" s="37">
        <f>SUM(C40:C42)</f>
        <v>38543</v>
      </c>
      <c r="D39" s="38">
        <f>SUM(D40:D42)</f>
        <v>36686</v>
      </c>
      <c r="E39" s="36">
        <f>SUM(E40:E42)</f>
        <v>36686</v>
      </c>
    </row>
    <row r="40" spans="1:5" x14ac:dyDescent="0.3">
      <c r="A40" s="57" t="s">
        <v>5</v>
      </c>
      <c r="B40" s="58"/>
      <c r="C40" s="39">
        <f>E15</f>
        <v>17724</v>
      </c>
      <c r="D40" s="27">
        <v>17724</v>
      </c>
      <c r="E40" s="28">
        <v>17724</v>
      </c>
    </row>
    <row r="41" spans="1:5" x14ac:dyDescent="0.3">
      <c r="A41" s="59" t="s">
        <v>6</v>
      </c>
      <c r="B41" s="60"/>
      <c r="C41" s="40">
        <f>E16</f>
        <v>7787</v>
      </c>
      <c r="D41" s="29">
        <v>6844</v>
      </c>
      <c r="E41" s="30">
        <v>6844</v>
      </c>
    </row>
    <row r="42" spans="1:5" ht="15" thickBot="1" x14ac:dyDescent="0.35">
      <c r="A42" s="61" t="s">
        <v>8</v>
      </c>
      <c r="B42" s="62"/>
      <c r="C42" s="41">
        <f>E17+E18</f>
        <v>13032</v>
      </c>
      <c r="D42" s="31">
        <v>12118</v>
      </c>
      <c r="E42" s="32">
        <v>12118</v>
      </c>
    </row>
    <row r="43" spans="1:5" ht="15" thickBot="1" x14ac:dyDescent="0.35">
      <c r="A43" s="55" t="s">
        <v>9</v>
      </c>
      <c r="B43" s="56"/>
      <c r="C43" s="37">
        <f>C33-C39</f>
        <v>0</v>
      </c>
      <c r="D43" s="38">
        <f>D33-D39</f>
        <v>0</v>
      </c>
      <c r="E43" s="36">
        <f>E33-E39</f>
        <v>0</v>
      </c>
    </row>
  </sheetData>
  <sheetProtection password="CC6B" sheet="1" objects="1" scenarios="1"/>
  <mergeCells count="21">
    <mergeCell ref="A41:B41"/>
    <mergeCell ref="A42:B42"/>
    <mergeCell ref="A43:B43"/>
    <mergeCell ref="A36:B36"/>
    <mergeCell ref="A37:B37"/>
    <mergeCell ref="A38:B38"/>
    <mergeCell ref="A39:B39"/>
    <mergeCell ref="A40:B40"/>
    <mergeCell ref="A29:E29"/>
    <mergeCell ref="A32:B32"/>
    <mergeCell ref="A33:B33"/>
    <mergeCell ref="A34:B34"/>
    <mergeCell ref="A35:B35"/>
    <mergeCell ref="A22:E22"/>
    <mergeCell ref="A1:E1"/>
    <mergeCell ref="A24:E24"/>
    <mergeCell ref="A25:E25"/>
    <mergeCell ref="A4:A5"/>
    <mergeCell ref="B4:D4"/>
    <mergeCell ref="E4:E5"/>
    <mergeCell ref="A23:E23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95" fitToHeight="0" orientation="portrait" r:id="rId1"/>
  <headerFoot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PLATO</vt:lpstr>
      <vt:lpstr>PLATO!Názvy_tisku</vt:lpstr>
      <vt:lpstr>PLATO!Oblast_tisku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Hawkeye</dc:creator>
  <cp:lastModifiedBy>Dita.Eibenova</cp:lastModifiedBy>
  <cp:lastPrinted>2021-12-01T07:56:45Z</cp:lastPrinted>
  <dcterms:created xsi:type="dcterms:W3CDTF">2017-08-27T07:20:47Z</dcterms:created>
  <dcterms:modified xsi:type="dcterms:W3CDTF">2024-09-02T09:54:40Z</dcterms:modified>
</cp:coreProperties>
</file>